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I:\My Drive\Quoll\Marketing\articles\construction_cashflow_excel\"/>
    </mc:Choice>
  </mc:AlternateContent>
  <xr:revisionPtr revIDLastSave="0" documentId="8_{262357C2-3D5F-4AD2-9630-2CF0C127C02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cashflow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E33" i="1"/>
  <c r="E32" i="1"/>
  <c r="E31" i="1"/>
</calcChain>
</file>

<file path=xl/sharedStrings.xml><?xml version="1.0" encoding="utf-8"?>
<sst xmlns="http://schemas.openxmlformats.org/spreadsheetml/2006/main" count="83" uniqueCount="80">
  <si>
    <t>Construction Tower</t>
  </si>
  <si>
    <t>B + G + 28 + R Mixed Use (Residential and Commercial Tower with shops on the ground floor)</t>
  </si>
  <si>
    <t>Contract Value</t>
  </si>
  <si>
    <t>Defect Liability Period</t>
  </si>
  <si>
    <t>Release Retention @ End</t>
  </si>
  <si>
    <t>Interest Rate</t>
  </si>
  <si>
    <t>Advance Payment</t>
  </si>
  <si>
    <t>Time for Payment</t>
  </si>
  <si>
    <t>Project Duration</t>
  </si>
  <si>
    <t>Retention</t>
  </si>
  <si>
    <t>No.</t>
  </si>
  <si>
    <t>Activity</t>
  </si>
  <si>
    <t>Duration</t>
  </si>
  <si>
    <t>Start</t>
  </si>
  <si>
    <t>Cost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</si>
  <si>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</si>
  <si>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</si>
  <si>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</si>
  <si>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</si>
  <si>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</si>
  <si>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</si>
  <si>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</si>
  <si>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</si>
  <si>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</si>
  <si>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</si>
  <si>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</si>
  <si>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</si>
  <si>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</si>
  <si>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</si>
  <si>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</si>
  <si>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</si>
  <si>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</si>
  <si>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</si>
  <si>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</si>
  <si>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</si>
  <si>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</si>
  <si>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</si>
  <si>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</si>
  <si>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</si>
  <si>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</si>
  <si>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</si>
  <si>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</si>
  <si>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</si>
  <si>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</si>
  <si>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</si>
  <si>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</si>
  <si>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</si>
  <si>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</si>
  <si>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</si>
  <si>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</si>
  <si>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</si>
  <si>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Site Mobilization</t>
  </si>
  <si>
    <t>0+0</t>
  </si>
  <si>
    <t>Shoring</t>
  </si>
  <si>
    <t>1+0</t>
  </si>
  <si>
    <t>Excavation</t>
  </si>
  <si>
    <t>2+0</t>
  </si>
  <si>
    <t>Piling</t>
  </si>
  <si>
    <t>3+0</t>
  </si>
  <si>
    <t>Concrete Works</t>
  </si>
  <si>
    <t>4+0</t>
  </si>
  <si>
    <t>Masonry</t>
  </si>
  <si>
    <t>8+0</t>
  </si>
  <si>
    <t>MEP</t>
  </si>
  <si>
    <t>FInishing</t>
  </si>
  <si>
    <t>12+0</t>
  </si>
  <si>
    <t>Facacde</t>
  </si>
  <si>
    <t>Wood Works</t>
  </si>
  <si>
    <t>Handing Over</t>
  </si>
  <si>
    <t>21+0</t>
  </si>
  <si>
    <t>Total Work</t>
  </si>
  <si>
    <t>Total Inflow</t>
  </si>
  <si>
    <t>Total Outflow</t>
  </si>
  <si>
    <t>Netflow</t>
  </si>
  <si>
    <t>Cash with Interest</t>
  </si>
  <si>
    <t>37</t>
  </si>
  <si>
    <t>38</t>
  </si>
  <si>
    <t>39</t>
  </si>
  <si>
    <t>40</t>
  </si>
  <si>
    <t>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</si>
</sst>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0"/>
      <color rgb="FF000000"/>
      <name val="Arial"/>
    </font>
    <font>
      <b/>
      <sz val="16"/>
      <name val="Arial Narrow"/>
      <family val="2"/>
    </font>
    <font>
      <sz val="12"/>
      <color rgb="FF9E9E9E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12"/>
      <color rgb="FFFFFFFF"/>
      <name val="Arial Narrow"/>
      <family val="2"/>
    </font>
    <font>
      <b/>
      <sz val="10"/>
      <color rgb="FFFFFFFF"/>
      <name val="Arial Narrow"/>
      <family val="2"/>
    </font>
    <font>
      <sz val="10"/>
      <color rgb="FF9E9E9E"/>
      <name val="Arial"/>
      <family val="2"/>
    </font>
    <font>
      <sz val="10"/>
      <color rgb="FF4CAF50"/>
      <name val="Arial Narrow"/>
      <family val="2"/>
    </font>
    <font>
      <sz val="10"/>
      <color rgb="FFF44336"/>
      <name val="Arial Narrow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E9E9E"/>
        <bgColor rgb="FF9E9E9E"/>
      </patternFill>
    </fill>
    <fill>
      <patternFill patternType="solid">
        <fgColor rgb="FF1E88E5"/>
        <bgColor rgb="FF1E88E5"/>
      </patternFill>
    </fill>
    <fill>
      <patternFill patternType="solid">
        <fgColor rgb="FF757575"/>
        <bgColor rgb="FF757575"/>
      </patternFill>
    </fill>
    <fill>
      <patternFill patternType="solid">
        <fgColor rgb="FF64B5F6"/>
        <bgColor rgb="FF64B5F6"/>
      </patternFill>
    </fill>
  </fills>
  <borders count="2">
    <border>
      <left/>
      <right/>
      <top/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0" fontId="6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/>
    </xf>
    <xf numFmtId="1" fontId="0" fillId="0" borderId="0" xfId="0" applyNumberFormat="1"/>
    <xf numFmtId="1" fontId="3" fillId="0" borderId="1" xfId="0" applyNumberFormat="1" applyFont="1" applyBorder="1"/>
    <xf numFmtId="1" fontId="3" fillId="2" borderId="0" xfId="0" applyNumberFormat="1" applyFont="1" applyFill="1"/>
    <xf numFmtId="1" fontId="4" fillId="2" borderId="0" xfId="0" applyNumberFormat="1" applyFont="1" applyFill="1" applyAlignment="1">
      <alignment horizontal="right" vertical="center"/>
    </xf>
    <xf numFmtId="1" fontId="5" fillId="2" borderId="0" xfId="0" applyNumberFormat="1" applyFont="1" applyFill="1" applyAlignment="1">
      <alignment vertical="center"/>
    </xf>
    <xf numFmtId="1" fontId="6" fillId="3" borderId="0" xfId="0" applyNumberFormat="1" applyFont="1" applyFill="1" applyAlignment="1">
      <alignment vertical="center"/>
    </xf>
    <xf numFmtId="9" fontId="5" fillId="2" borderId="0" xfId="1" applyFont="1" applyFill="1" applyAlignment="1">
      <alignment vertical="center"/>
    </xf>
    <xf numFmtId="164" fontId="5" fillId="2" borderId="0" xfId="1" applyNumberFormat="1" applyFont="1" applyFill="1" applyAlignment="1">
      <alignment vertical="center"/>
    </xf>
    <xf numFmtId="3" fontId="7" fillId="4" borderId="0" xfId="0" applyNumberFormat="1" applyFont="1" applyFill="1" applyAlignment="1">
      <alignment vertical="center"/>
    </xf>
    <xf numFmtId="3" fontId="5" fillId="5" borderId="0" xfId="0" applyNumberFormat="1" applyFont="1" applyFill="1" applyAlignment="1">
      <alignment vertical="center"/>
    </xf>
    <xf numFmtId="3" fontId="0" fillId="0" borderId="0" xfId="0" applyNumberFormat="1"/>
    <xf numFmtId="3" fontId="5" fillId="0" borderId="0" xfId="0" applyNumberFormat="1" applyFont="1"/>
    <xf numFmtId="3" fontId="8" fillId="0" borderId="0" xfId="0" applyNumberFormat="1" applyFont="1"/>
    <xf numFmtId="3" fontId="7" fillId="3" borderId="0" xfId="0" applyNumberFormat="1" applyFont="1" applyFill="1" applyAlignment="1">
      <alignment vertical="center"/>
    </xf>
    <xf numFmtId="3" fontId="9" fillId="0" borderId="0" xfId="0" applyNumberFormat="1" applyFont="1"/>
    <xf numFmtId="3" fontId="10" fillId="0" borderId="0" xfId="0" applyNumberFormat="1" applyFont="1"/>
    <xf numFmtId="3" fontId="5" fillId="2" borderId="0" xfId="0" applyNumberFormat="1" applyFont="1" applyFill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5"/>
  <sheetViews>
    <sheetView showGridLines="0" tabSelected="1" workbookViewId="0">
      <selection activeCell="N1" sqref="N1"/>
    </sheetView>
  </sheetViews>
  <sheetFormatPr defaultRowHeight="14.25" x14ac:dyDescent="0.2"/>
  <cols>
    <col min="1" max="1" width="5" bestFit="1" customWidth="1"/>
    <col min="2" max="2" width="30" bestFit="1" customWidth="1"/>
    <col min="3" max="3" width="10" bestFit="1" customWidth="1"/>
    <col min="18" max="25" width="9.85546875" customWidth="1"/>
  </cols>
  <sheetData>
    <row r="1" spans="1:46" ht="20.25" x14ac:dyDescent="0.2">
      <c r="B1" s="1" t="s">
        <v>0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</row>
    <row r="2" spans="1:46" ht="15.75" x14ac:dyDescent="0.2">
      <c r="A2" s="3"/>
      <c r="B2" s="2" t="s">
        <v>1</v>
      </c>
      <c r="C2" s="3"/>
      <c r="D2" s="3"/>
      <c r="E2" s="11"/>
      <c r="F2" s="11"/>
      <c r="G2" s="11"/>
      <c r="H2" s="11"/>
      <c r="I2" s="11"/>
      <c r="J2" s="11"/>
      <c r="K2" s="11"/>
      <c r="L2" s="11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x14ac:dyDescent="0.2"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</row>
    <row r="4" spans="1:46" ht="15.75" x14ac:dyDescent="0.2">
      <c r="B4" s="4" t="s">
        <v>2</v>
      </c>
      <c r="C4" s="26">
        <v>85000000</v>
      </c>
      <c r="D4" s="6"/>
      <c r="E4" s="12"/>
      <c r="F4" s="13" t="s">
        <v>3</v>
      </c>
      <c r="G4" s="14">
        <v>12</v>
      </c>
      <c r="H4" s="12"/>
      <c r="I4" s="12"/>
      <c r="J4" s="13" t="s">
        <v>4</v>
      </c>
      <c r="K4" s="14">
        <v>0.5</v>
      </c>
      <c r="L4" s="12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46" ht="15.75" x14ac:dyDescent="0.2">
      <c r="B5" s="4" t="s">
        <v>5</v>
      </c>
      <c r="C5" s="17">
        <v>0.01</v>
      </c>
      <c r="D5" s="6"/>
      <c r="E5" s="12"/>
      <c r="F5" s="13" t="s">
        <v>6</v>
      </c>
      <c r="G5" s="16">
        <v>0.1</v>
      </c>
      <c r="H5" s="12"/>
      <c r="I5" s="12"/>
      <c r="J5" s="13" t="s">
        <v>7</v>
      </c>
      <c r="K5" s="14">
        <v>4</v>
      </c>
      <c r="L5" s="12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</row>
    <row r="6" spans="1:46" ht="15.75" x14ac:dyDescent="0.2">
      <c r="B6" s="4" t="s">
        <v>8</v>
      </c>
      <c r="C6" s="5">
        <v>24</v>
      </c>
      <c r="D6" s="6"/>
      <c r="E6" s="12"/>
      <c r="F6" s="13" t="s">
        <v>9</v>
      </c>
      <c r="G6" s="16">
        <v>0.1</v>
      </c>
      <c r="H6" s="12"/>
      <c r="I6" s="12"/>
      <c r="J6" s="12"/>
      <c r="K6" s="12"/>
      <c r="L6" s="12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x14ac:dyDescent="0.2"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</row>
    <row r="8" spans="1:46" ht="15.75" x14ac:dyDescent="0.2">
      <c r="A8" s="7" t="s">
        <v>10</v>
      </c>
      <c r="B8" s="7" t="s">
        <v>11</v>
      </c>
      <c r="C8" s="7" t="s">
        <v>12</v>
      </c>
      <c r="D8" s="7" t="s">
        <v>13</v>
      </c>
      <c r="E8" s="15" t="s">
        <v>14</v>
      </c>
      <c r="F8" s="15" t="s">
        <v>15</v>
      </c>
      <c r="G8" s="15" t="s">
        <v>16</v>
      </c>
      <c r="H8" s="15" t="s">
        <v>17</v>
      </c>
      <c r="I8" s="15" t="s">
        <v>18</v>
      </c>
      <c r="J8" s="15" t="s">
        <v>19</v>
      </c>
      <c r="K8" s="15" t="s">
        <v>20</v>
      </c>
      <c r="L8" s="15" t="s">
        <v>21</v>
      </c>
      <c r="M8" s="15" t="s">
        <v>22</v>
      </c>
      <c r="N8" s="15" t="s">
        <v>23</v>
      </c>
      <c r="O8" s="15" t="s">
        <v>24</v>
      </c>
      <c r="P8" s="15" t="s">
        <v>25</v>
      </c>
      <c r="Q8" s="15" t="s">
        <v>26</v>
      </c>
      <c r="R8" s="15" t="s">
        <v>27</v>
      </c>
      <c r="S8" s="15" t="s">
        <v>28</v>
      </c>
      <c r="T8" s="15" t="s">
        <v>29</v>
      </c>
      <c r="U8" s="15" t="s">
        <v>30</v>
      </c>
      <c r="V8" s="15" t="s">
        <v>31</v>
      </c>
      <c r="W8" s="15" t="s">
        <v>32</v>
      </c>
      <c r="X8" s="15" t="s">
        <v>33</v>
      </c>
      <c r="Y8" s="15" t="s">
        <v>34</v>
      </c>
      <c r="Z8" s="15" t="s">
        <v>35</v>
      </c>
      <c r="AA8" s="15" t="s">
        <v>36</v>
      </c>
      <c r="AB8" s="15" t="s">
        <v>37</v>
      </c>
      <c r="AC8" s="15" t="s">
        <v>38</v>
      </c>
      <c r="AD8" s="15" t="s">
        <v>39</v>
      </c>
      <c r="AE8" s="15" t="s">
        <v>40</v>
      </c>
      <c r="AF8" s="15" t="s">
        <v>41</v>
      </c>
      <c r="AG8" s="15" t="s">
        <v>42</v>
      </c>
      <c r="AH8" s="15" t="s">
        <v>43</v>
      </c>
      <c r="AI8" s="15" t="s">
        <v>44</v>
      </c>
      <c r="AJ8" s="15" t="s">
        <v>45</v>
      </c>
      <c r="AK8" s="15" t="s">
        <v>46</v>
      </c>
      <c r="AL8" s="15" t="s">
        <v>47</v>
      </c>
      <c r="AM8" s="15" t="s">
        <v>48</v>
      </c>
      <c r="AN8" s="15" t="s">
        <v>49</v>
      </c>
      <c r="AO8" s="15" t="s">
        <v>50</v>
      </c>
      <c r="AP8" s="15" t="s">
        <v>75</v>
      </c>
      <c r="AQ8" s="15" t="s">
        <v>76</v>
      </c>
      <c r="AR8" s="15" t="s">
        <v>77</v>
      </c>
      <c r="AS8" s="15" t="s">
        <v>78</v>
      </c>
      <c r="AT8" s="15" t="s">
        <v>79</v>
      </c>
    </row>
    <row r="9" spans="1:46" ht="12.75" x14ac:dyDescent="0.2">
      <c r="A9" s="8">
        <v>1</v>
      </c>
      <c r="B9" s="8" t="s">
        <v>51</v>
      </c>
      <c r="C9" s="9">
        <v>6</v>
      </c>
      <c r="D9" s="9" t="s">
        <v>52</v>
      </c>
      <c r="E9" s="18">
        <v>5000000</v>
      </c>
      <c r="F9" s="19">
        <v>833333.33333333337</v>
      </c>
      <c r="G9" s="19">
        <v>833333.33333333337</v>
      </c>
      <c r="H9" s="19">
        <v>833333.33333333326</v>
      </c>
      <c r="I9" s="19">
        <v>833333.33333333349</v>
      </c>
      <c r="J9" s="19">
        <v>833333.33333333349</v>
      </c>
      <c r="K9" s="19">
        <v>833333.33333333302</v>
      </c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</row>
    <row r="10" spans="1:46" ht="12.75" x14ac:dyDescent="0.2">
      <c r="A10" s="8"/>
      <c r="B10" s="8"/>
      <c r="C10" s="8"/>
      <c r="D10" s="8"/>
      <c r="E10" s="18"/>
      <c r="F10" s="21">
        <v>666666.66666666674</v>
      </c>
      <c r="G10" s="21">
        <v>416666.66666666669</v>
      </c>
      <c r="H10" s="21">
        <v>1016666.6666666666</v>
      </c>
      <c r="I10" s="21">
        <v>783333.33333333349</v>
      </c>
      <c r="J10" s="21">
        <v>750000.00000000023</v>
      </c>
      <c r="K10" s="21">
        <v>750000</v>
      </c>
      <c r="L10" s="21">
        <v>333333.33333333326</v>
      </c>
      <c r="M10" s="21">
        <v>158333.33333333331</v>
      </c>
      <c r="N10" s="21">
        <v>0</v>
      </c>
      <c r="O10" s="21">
        <v>0</v>
      </c>
      <c r="P10" s="21">
        <v>0</v>
      </c>
      <c r="Q10" s="21">
        <v>0</v>
      </c>
      <c r="R10" s="21">
        <v>125000</v>
      </c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</row>
    <row r="11" spans="1:46" ht="12.75" x14ac:dyDescent="0.2">
      <c r="A11" s="8">
        <v>2</v>
      </c>
      <c r="B11" s="8" t="s">
        <v>53</v>
      </c>
      <c r="C11" s="9">
        <v>2</v>
      </c>
      <c r="D11" s="9" t="s">
        <v>54</v>
      </c>
      <c r="E11" s="18">
        <v>6000000</v>
      </c>
      <c r="F11" s="22">
        <v>0</v>
      </c>
      <c r="G11" s="19">
        <v>1694670.6608727337</v>
      </c>
      <c r="H11" s="19">
        <v>4305329.3391272658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</row>
    <row r="12" spans="1:46" ht="12.75" x14ac:dyDescent="0.2">
      <c r="A12" s="8"/>
      <c r="B12" s="8"/>
      <c r="C12" s="8"/>
      <c r="D12" s="8"/>
      <c r="E12" s="18"/>
      <c r="F12" s="21">
        <v>0</v>
      </c>
      <c r="G12" s="21">
        <v>709467.0660872733</v>
      </c>
      <c r="H12" s="21">
        <v>430532.93391272647</v>
      </c>
      <c r="I12" s="21">
        <v>3888000</v>
      </c>
      <c r="J12" s="21">
        <v>702000</v>
      </c>
      <c r="K12" s="21">
        <v>0</v>
      </c>
      <c r="L12" s="21">
        <v>0</v>
      </c>
      <c r="M12" s="21">
        <v>0</v>
      </c>
      <c r="N12" s="21">
        <v>0</v>
      </c>
      <c r="O12" s="21">
        <v>270000</v>
      </c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</row>
    <row r="13" spans="1:46" ht="12.75" x14ac:dyDescent="0.2">
      <c r="A13" s="8">
        <v>3</v>
      </c>
      <c r="B13" s="8" t="s">
        <v>55</v>
      </c>
      <c r="C13" s="9">
        <v>3</v>
      </c>
      <c r="D13" s="9" t="s">
        <v>56</v>
      </c>
      <c r="E13" s="18">
        <v>1000000</v>
      </c>
      <c r="F13" s="22">
        <v>0</v>
      </c>
      <c r="G13" s="22">
        <v>0</v>
      </c>
      <c r="H13" s="19">
        <v>155646.62110255577</v>
      </c>
      <c r="I13" s="19">
        <v>688706.75779488846</v>
      </c>
      <c r="J13" s="19">
        <v>155646.62110255577</v>
      </c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</row>
    <row r="14" spans="1:46" ht="12.75" x14ac:dyDescent="0.2">
      <c r="A14" s="8"/>
      <c r="B14" s="8"/>
      <c r="C14" s="8"/>
      <c r="D14" s="8"/>
      <c r="E14" s="18"/>
      <c r="F14" s="21">
        <v>0</v>
      </c>
      <c r="G14" s="21">
        <v>0</v>
      </c>
      <c r="H14" s="21">
        <v>0</v>
      </c>
      <c r="I14" s="21">
        <v>0</v>
      </c>
      <c r="J14" s="21">
        <v>759918.04100769979</v>
      </c>
      <c r="K14" s="21">
        <v>140081.95899230021</v>
      </c>
      <c r="L14" s="21">
        <v>50000</v>
      </c>
      <c r="M14" s="21">
        <v>0</v>
      </c>
      <c r="N14" s="21">
        <v>50000</v>
      </c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</row>
    <row r="15" spans="1:46" ht="12.75" x14ac:dyDescent="0.2">
      <c r="A15" s="8">
        <v>4</v>
      </c>
      <c r="B15" s="8" t="s">
        <v>57</v>
      </c>
      <c r="C15" s="9">
        <v>4</v>
      </c>
      <c r="D15" s="9" t="s">
        <v>58</v>
      </c>
      <c r="E15" s="18">
        <v>7000000</v>
      </c>
      <c r="F15" s="22">
        <v>0</v>
      </c>
      <c r="G15" s="22">
        <v>0</v>
      </c>
      <c r="H15" s="22">
        <v>0</v>
      </c>
      <c r="I15" s="19">
        <v>215395.68089903693</v>
      </c>
      <c r="J15" s="19">
        <v>1761720.0901191523</v>
      </c>
      <c r="K15" s="19">
        <v>3877805.189407724</v>
      </c>
      <c r="L15" s="19">
        <v>1145079.0395740867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</row>
    <row r="16" spans="1:46" ht="12.75" x14ac:dyDescent="0.2">
      <c r="A16" s="8"/>
      <c r="B16" s="8"/>
      <c r="C16" s="8"/>
      <c r="D16" s="8"/>
      <c r="E16" s="18"/>
      <c r="F16" s="21">
        <v>0</v>
      </c>
      <c r="G16" s="21">
        <v>0</v>
      </c>
      <c r="H16" s="21">
        <v>0</v>
      </c>
      <c r="I16" s="21">
        <v>651539.56808990368</v>
      </c>
      <c r="J16" s="21">
        <v>176172.00901191519</v>
      </c>
      <c r="K16" s="21">
        <v>1668951.5385605593</v>
      </c>
      <c r="L16" s="21">
        <v>2769678.0022069239</v>
      </c>
      <c r="M16" s="21">
        <v>1021213.1912813645</v>
      </c>
      <c r="N16" s="21">
        <v>397445.69084933423</v>
      </c>
      <c r="O16" s="21">
        <v>0</v>
      </c>
      <c r="P16" s="21">
        <v>0</v>
      </c>
      <c r="Q16" s="21">
        <v>0</v>
      </c>
      <c r="R16" s="21">
        <v>0</v>
      </c>
      <c r="S16" s="21">
        <v>315000</v>
      </c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</row>
    <row r="17" spans="1:46" ht="12.75" x14ac:dyDescent="0.2">
      <c r="A17" s="8">
        <v>5</v>
      </c>
      <c r="B17" s="8" t="s">
        <v>59</v>
      </c>
      <c r="C17" s="9">
        <v>12</v>
      </c>
      <c r="D17" s="9" t="s">
        <v>60</v>
      </c>
      <c r="E17" s="18">
        <v>20000000</v>
      </c>
      <c r="F17" s="22">
        <v>0</v>
      </c>
      <c r="G17" s="22">
        <v>0</v>
      </c>
      <c r="H17" s="22">
        <v>0</v>
      </c>
      <c r="I17" s="22">
        <v>0</v>
      </c>
      <c r="J17" s="19">
        <v>116749.19952573087</v>
      </c>
      <c r="K17" s="19">
        <v>266681.22252001404</v>
      </c>
      <c r="L17" s="19">
        <v>577569.60231559654</v>
      </c>
      <c r="M17" s="19">
        <v>1191975.2953296409</v>
      </c>
      <c r="N17" s="19">
        <v>2234418.1435492495</v>
      </c>
      <c r="O17" s="19">
        <v>3493221.0372908451</v>
      </c>
      <c r="P17" s="19">
        <v>4143116.9205170553</v>
      </c>
      <c r="Q17" s="19">
        <v>3561448.4647619557</v>
      </c>
      <c r="R17" s="19">
        <v>2309388.9817119874</v>
      </c>
      <c r="S17" s="19">
        <v>1238567.3686517254</v>
      </c>
      <c r="T17" s="19">
        <v>597214.166833397</v>
      </c>
      <c r="U17" s="19">
        <v>269649.59699280187</v>
      </c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</row>
    <row r="18" spans="1:46" ht="12.75" x14ac:dyDescent="0.2">
      <c r="A18" s="8"/>
      <c r="B18" s="8"/>
      <c r="C18" s="8"/>
      <c r="D18" s="8"/>
      <c r="E18" s="18"/>
      <c r="F18" s="21">
        <v>0</v>
      </c>
      <c r="G18" s="21">
        <v>0</v>
      </c>
      <c r="H18" s="21">
        <v>0</v>
      </c>
      <c r="I18" s="21">
        <v>0</v>
      </c>
      <c r="J18" s="21">
        <v>1058374.5997628653</v>
      </c>
      <c r="K18" s="21">
        <v>133340.61126000702</v>
      </c>
      <c r="L18" s="21">
        <v>426819.7530942664</v>
      </c>
      <c r="M18" s="21">
        <v>819249.92138026503</v>
      </c>
      <c r="N18" s="21">
        <v>1569422.9621859193</v>
      </c>
      <c r="O18" s="21">
        <v>2598680.0621363381</v>
      </c>
      <c r="P18" s="21">
        <v>3418494.7594252019</v>
      </c>
      <c r="Q18" s="21">
        <v>3411975.1652587517</v>
      </c>
      <c r="R18" s="21">
        <v>2602540.6149909804</v>
      </c>
      <c r="S18" s="21">
        <v>1593121.6563326563</v>
      </c>
      <c r="T18" s="21">
        <v>836866.89539979922</v>
      </c>
      <c r="U18" s="21">
        <v>399364.59330249293</v>
      </c>
      <c r="V18" s="21">
        <v>120962.42159074458</v>
      </c>
      <c r="W18" s="21">
        <v>510785.98387971206</v>
      </c>
      <c r="X18" s="21">
        <v>0</v>
      </c>
      <c r="Y18" s="21">
        <v>0</v>
      </c>
      <c r="Z18" s="21">
        <v>0</v>
      </c>
      <c r="AA18" s="21">
        <v>0</v>
      </c>
      <c r="AB18" s="21">
        <v>500000</v>
      </c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</row>
    <row r="19" spans="1:46" ht="12.75" x14ac:dyDescent="0.2">
      <c r="A19" s="8">
        <v>6</v>
      </c>
      <c r="B19" s="8" t="s">
        <v>61</v>
      </c>
      <c r="C19" s="9">
        <v>10</v>
      </c>
      <c r="D19" s="9" t="s">
        <v>62</v>
      </c>
      <c r="E19" s="18">
        <v>1000000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19">
        <v>11668.158689566648</v>
      </c>
      <c r="O19" s="19">
        <v>30456.976555966514</v>
      </c>
      <c r="P19" s="19">
        <v>73276.247451590563</v>
      </c>
      <c r="Q19" s="19">
        <v>151558.954799283</v>
      </c>
      <c r="R19" s="19">
        <v>233039.66250359319</v>
      </c>
      <c r="S19" s="19">
        <v>233039.66250359314</v>
      </c>
      <c r="T19" s="19">
        <v>151558.95479928295</v>
      </c>
      <c r="U19" s="19">
        <v>73276.247451590723</v>
      </c>
      <c r="V19" s="19">
        <v>30456.976555966423</v>
      </c>
      <c r="W19" s="19">
        <v>11668.158689566771</v>
      </c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</row>
    <row r="20" spans="1:46" ht="12.75" x14ac:dyDescent="0.2">
      <c r="A20" s="8"/>
      <c r="B20" s="8"/>
      <c r="C20" s="8"/>
      <c r="D20" s="8"/>
      <c r="E20" s="18"/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73500.447606870002</v>
      </c>
      <c r="O20" s="21">
        <v>9137.0929667899563</v>
      </c>
      <c r="P20" s="21">
        <v>40854.934825476026</v>
      </c>
      <c r="Q20" s="21">
        <v>83013.4604455972</v>
      </c>
      <c r="R20" s="21">
        <v>146017.25021573488</v>
      </c>
      <c r="S20" s="21">
        <v>191288.27049020742</v>
      </c>
      <c r="T20" s="21">
        <v>175969.89744179705</v>
      </c>
      <c r="U20" s="21">
        <v>115981.7281859584</v>
      </c>
      <c r="V20" s="21">
        <v>58939.454762622263</v>
      </c>
      <c r="W20" s="21">
        <v>25352.112818521149</v>
      </c>
      <c r="X20" s="21">
        <v>8638.5164671941511</v>
      </c>
      <c r="Y20" s="21">
        <v>36306.833773231476</v>
      </c>
      <c r="Z20" s="21">
        <v>0</v>
      </c>
      <c r="AA20" s="21">
        <v>0</v>
      </c>
      <c r="AB20" s="21">
        <v>0</v>
      </c>
      <c r="AC20" s="21">
        <v>0</v>
      </c>
      <c r="AD20" s="21">
        <v>35000</v>
      </c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</row>
    <row r="21" spans="1:46" ht="12.75" x14ac:dyDescent="0.2">
      <c r="A21" s="8">
        <v>7</v>
      </c>
      <c r="B21" s="8" t="s">
        <v>63</v>
      </c>
      <c r="C21" s="9">
        <v>12</v>
      </c>
      <c r="D21" s="9" t="s">
        <v>62</v>
      </c>
      <c r="E21" s="18">
        <v>22000000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19">
        <v>428439.03762945544</v>
      </c>
      <c r="O21" s="19">
        <v>930107.25884849404</v>
      </c>
      <c r="P21" s="19">
        <v>1854397.4779290764</v>
      </c>
      <c r="Q21" s="19">
        <v>3205018.5352781941</v>
      </c>
      <c r="R21" s="19">
        <v>4379118.2772287335</v>
      </c>
      <c r="S21" s="19">
        <v>4387579.8732060418</v>
      </c>
      <c r="T21" s="19">
        <v>3224695.5679291859</v>
      </c>
      <c r="U21" s="19">
        <v>1877566.4887200631</v>
      </c>
      <c r="V21" s="19">
        <v>954912.12914409488</v>
      </c>
      <c r="W21" s="19">
        <v>456060.70356122032</v>
      </c>
      <c r="X21" s="19">
        <v>210967.10162546858</v>
      </c>
      <c r="Y21" s="19">
        <v>91137.548899970949</v>
      </c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</row>
    <row r="22" spans="1:46" ht="12.75" x14ac:dyDescent="0.2">
      <c r="A22" s="8"/>
      <c r="B22" s="8"/>
      <c r="C22" s="8"/>
      <c r="D22" s="8"/>
      <c r="E22" s="18"/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2111421.951881473</v>
      </c>
      <c r="O22" s="21">
        <v>46505.362942424741</v>
      </c>
      <c r="P22" s="21">
        <v>92719.873896453908</v>
      </c>
      <c r="Q22" s="21">
        <v>160250.92676390984</v>
      </c>
      <c r="R22" s="21">
        <v>218955.91386143686</v>
      </c>
      <c r="S22" s="21">
        <v>3633734.9424128393</v>
      </c>
      <c r="T22" s="21">
        <v>3954221.1084903753</v>
      </c>
      <c r="U22" s="21">
        <v>3426509.7841897686</v>
      </c>
      <c r="V22" s="21">
        <v>2763651.8596865092</v>
      </c>
      <c r="W22" s="21">
        <v>1756898.996664989</v>
      </c>
      <c r="X22" s="21">
        <v>946646.76721410628</v>
      </c>
      <c r="Y22" s="21">
        <v>464901.13718442136</v>
      </c>
      <c r="Z22" s="21">
        <v>216216.33847670752</v>
      </c>
      <c r="AA22" s="21">
        <v>96585.675185391374</v>
      </c>
      <c r="AB22" s="21">
        <v>1065779.3611491935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1045000</v>
      </c>
      <c r="AN22" s="20"/>
      <c r="AO22" s="20"/>
      <c r="AP22" s="20"/>
      <c r="AQ22" s="20"/>
      <c r="AR22" s="20"/>
      <c r="AS22" s="20"/>
      <c r="AT22" s="20"/>
    </row>
    <row r="23" spans="1:46" ht="12.75" x14ac:dyDescent="0.2">
      <c r="A23" s="8">
        <v>8</v>
      </c>
      <c r="B23" s="8" t="s">
        <v>64</v>
      </c>
      <c r="C23" s="9">
        <v>10</v>
      </c>
      <c r="D23" s="9" t="s">
        <v>65</v>
      </c>
      <c r="E23" s="18">
        <v>12000000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19">
        <v>307217.83207323484</v>
      </c>
      <c r="S23" s="19">
        <v>762551.46817924269</v>
      </c>
      <c r="T23" s="19">
        <v>1636928.3537639172</v>
      </c>
      <c r="U23" s="19">
        <v>2678583.1451012469</v>
      </c>
      <c r="V23" s="19">
        <v>2897261.2700387239</v>
      </c>
      <c r="W23" s="19">
        <v>2017105.9672821201</v>
      </c>
      <c r="X23" s="19">
        <v>1019778.9146526344</v>
      </c>
      <c r="Y23" s="19">
        <v>438100.59411485866</v>
      </c>
      <c r="Z23" s="19">
        <v>176450.13474056683</v>
      </c>
      <c r="AA23" s="19">
        <v>66022.320053454489</v>
      </c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</row>
    <row r="24" spans="1:46" ht="12.75" x14ac:dyDescent="0.2">
      <c r="A24" s="8"/>
      <c r="B24" s="8"/>
      <c r="C24" s="8"/>
      <c r="D24" s="8"/>
      <c r="E24" s="18"/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932165.34962197044</v>
      </c>
      <c r="S24" s="21">
        <v>228765.44045377284</v>
      </c>
      <c r="T24" s="21">
        <v>850520.99101400771</v>
      </c>
      <c r="U24" s="21">
        <v>1593211.1936516054</v>
      </c>
      <c r="V24" s="21">
        <v>2135854.2690087538</v>
      </c>
      <c r="W24" s="21">
        <v>2178614.2014203267</v>
      </c>
      <c r="X24" s="21">
        <v>1632667.8038912569</v>
      </c>
      <c r="Y24" s="21">
        <v>925907.63022893772</v>
      </c>
      <c r="Z24" s="21">
        <v>428567.31692695268</v>
      </c>
      <c r="AA24" s="21">
        <v>177228.47437059516</v>
      </c>
      <c r="AB24" s="21">
        <v>61708.329719847679</v>
      </c>
      <c r="AC24" s="21">
        <v>434788.99969197379</v>
      </c>
      <c r="AD24" s="21">
        <v>0</v>
      </c>
      <c r="AE24" s="21">
        <v>0</v>
      </c>
      <c r="AF24" s="21">
        <v>0</v>
      </c>
      <c r="AG24" s="21">
        <v>0</v>
      </c>
      <c r="AH24" s="21">
        <v>420000</v>
      </c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</row>
    <row r="25" spans="1:46" ht="12.75" x14ac:dyDescent="0.2">
      <c r="A25" s="8">
        <v>9</v>
      </c>
      <c r="B25" s="8" t="s">
        <v>66</v>
      </c>
      <c r="C25" s="9">
        <v>10</v>
      </c>
      <c r="D25" s="9" t="s">
        <v>65</v>
      </c>
      <c r="E25" s="18">
        <v>6000000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19">
        <v>183564.42964499825</v>
      </c>
      <c r="S25" s="19">
        <v>447589.80126684421</v>
      </c>
      <c r="T25" s="19">
        <v>923745.59358060977</v>
      </c>
      <c r="U25" s="19">
        <v>1409796.1167587128</v>
      </c>
      <c r="V25" s="19">
        <v>1398077.96734952</v>
      </c>
      <c r="W25" s="19">
        <v>905555.49766643159</v>
      </c>
      <c r="X25" s="19">
        <v>440262.20336717926</v>
      </c>
      <c r="Y25" s="19">
        <v>187224.69208283536</v>
      </c>
      <c r="Z25" s="19">
        <v>75884.227495554835</v>
      </c>
      <c r="AA25" s="19">
        <v>28299.470787313767</v>
      </c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</row>
    <row r="26" spans="1:46" ht="12.75" x14ac:dyDescent="0.2">
      <c r="A26" s="8"/>
      <c r="B26" s="8"/>
      <c r="C26" s="8"/>
      <c r="D26" s="8"/>
      <c r="E26" s="18"/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558356.44296449982</v>
      </c>
      <c r="S26" s="21">
        <v>44758.980126684408</v>
      </c>
      <c r="T26" s="21">
        <v>92374.559358060957</v>
      </c>
      <c r="U26" s="21">
        <v>140979.61167587125</v>
      </c>
      <c r="V26" s="21">
        <v>139807.79673495196</v>
      </c>
      <c r="W26" s="21">
        <v>90555.549766643133</v>
      </c>
      <c r="X26" s="21">
        <v>2242864.2702714633</v>
      </c>
      <c r="Y26" s="21">
        <v>1417481.6042899131</v>
      </c>
      <c r="Z26" s="21">
        <v>425080.56074256316</v>
      </c>
      <c r="AA26" s="21">
        <v>192287.82781579113</v>
      </c>
      <c r="AB26" s="21">
        <v>78686.184147652079</v>
      </c>
      <c r="AC26" s="21">
        <v>30653.926415845985</v>
      </c>
      <c r="AD26" s="21">
        <v>276112.68569005979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270000</v>
      </c>
      <c r="AP26" s="20"/>
      <c r="AQ26" s="20"/>
      <c r="AR26" s="20"/>
      <c r="AS26" s="20"/>
      <c r="AT26" s="20"/>
    </row>
    <row r="27" spans="1:46" ht="12.75" x14ac:dyDescent="0.2">
      <c r="A27" s="8">
        <v>10</v>
      </c>
      <c r="B27" s="8" t="s">
        <v>67</v>
      </c>
      <c r="C27" s="9">
        <v>10</v>
      </c>
      <c r="D27" s="9" t="s">
        <v>65</v>
      </c>
      <c r="E27" s="18">
        <v>1000000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19">
        <v>45405.537482070125</v>
      </c>
      <c r="S27" s="19">
        <v>105048.70999405354</v>
      </c>
      <c r="T27" s="19">
        <v>194249.82471465491</v>
      </c>
      <c r="U27" s="19">
        <v>248803.82434091077</v>
      </c>
      <c r="V27" s="19">
        <v>203576.77447098435</v>
      </c>
      <c r="W27" s="19">
        <v>114786.44240421278</v>
      </c>
      <c r="X27" s="19">
        <v>52607.997624849551</v>
      </c>
      <c r="Y27" s="19">
        <v>22500.384037892567</v>
      </c>
      <c r="Z27" s="19">
        <v>9498.2336744692875</v>
      </c>
      <c r="AA27" s="19">
        <v>3522.2712559021311</v>
      </c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</row>
    <row r="28" spans="1:46" ht="12.75" x14ac:dyDescent="0.2">
      <c r="A28" s="8"/>
      <c r="B28" s="8"/>
      <c r="C28" s="8"/>
      <c r="D28" s="8"/>
      <c r="E28" s="18"/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184540.55374820702</v>
      </c>
      <c r="S28" s="21">
        <v>10504.870999405352</v>
      </c>
      <c r="T28" s="21">
        <v>19424.982471465486</v>
      </c>
      <c r="U28" s="21">
        <v>24880.382434091072</v>
      </c>
      <c r="V28" s="21">
        <v>20357.677447098431</v>
      </c>
      <c r="W28" s="21">
        <v>262560.31560626352</v>
      </c>
      <c r="X28" s="21">
        <v>292500.20048565423</v>
      </c>
      <c r="Y28" s="21">
        <v>54979.287012943896</v>
      </c>
      <c r="Z28" s="21">
        <v>24608.963591210701</v>
      </c>
      <c r="AA28" s="21">
        <v>10431.791704984198</v>
      </c>
      <c r="AB28" s="21">
        <v>4101.4590530669966</v>
      </c>
      <c r="AC28" s="21">
        <v>46109.51544560917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0</v>
      </c>
      <c r="AN28" s="21">
        <v>45000</v>
      </c>
      <c r="AO28" s="20"/>
      <c r="AP28" s="20"/>
      <c r="AQ28" s="20"/>
      <c r="AR28" s="20"/>
      <c r="AS28" s="20"/>
      <c r="AT28" s="20"/>
    </row>
    <row r="29" spans="1:46" ht="12.75" x14ac:dyDescent="0.2">
      <c r="A29" s="8">
        <v>11</v>
      </c>
      <c r="B29" s="8" t="s">
        <v>68</v>
      </c>
      <c r="C29" s="9">
        <v>3</v>
      </c>
      <c r="D29" s="9" t="s">
        <v>69</v>
      </c>
      <c r="E29" s="18">
        <v>800000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19">
        <v>266666.66666666669</v>
      </c>
      <c r="AB29" s="19">
        <v>266666.66666666669</v>
      </c>
      <c r="AC29" s="19">
        <v>266666.66666666663</v>
      </c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</row>
    <row r="30" spans="1:46" ht="12.75" x14ac:dyDescent="0.2">
      <c r="A30" s="8"/>
      <c r="B30" s="8"/>
      <c r="C30" s="8"/>
      <c r="D30" s="8"/>
      <c r="E30" s="18"/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173333.33333333334</v>
      </c>
      <c r="AB30" s="21">
        <v>133333.33333333334</v>
      </c>
      <c r="AC30" s="21">
        <v>325333.33333333337</v>
      </c>
      <c r="AD30" s="21">
        <v>117333.33333333333</v>
      </c>
      <c r="AE30" s="21">
        <v>30666.666666666664</v>
      </c>
      <c r="AF30" s="21">
        <v>0</v>
      </c>
      <c r="AG30" s="21">
        <v>0</v>
      </c>
      <c r="AH30" s="21">
        <v>0</v>
      </c>
      <c r="AI30" s="21">
        <v>0</v>
      </c>
      <c r="AJ30" s="21">
        <v>20000</v>
      </c>
      <c r="AK30" s="20"/>
      <c r="AL30" s="20"/>
      <c r="AM30" s="20"/>
      <c r="AN30" s="20"/>
      <c r="AO30" s="20"/>
      <c r="AP30" s="20"/>
      <c r="AQ30" s="20"/>
      <c r="AR30" s="20"/>
      <c r="AS30" s="20"/>
      <c r="AT30" s="20"/>
    </row>
    <row r="31" spans="1:46" ht="15.75" x14ac:dyDescent="0.2">
      <c r="B31" s="7" t="s">
        <v>70</v>
      </c>
      <c r="C31" s="7"/>
      <c r="D31" s="7"/>
      <c r="E31" s="23">
        <f>SUM(F31:AO31)</f>
        <v>85000000</v>
      </c>
      <c r="F31" s="19">
        <v>865933.17033414834</v>
      </c>
      <c r="G31" s="19">
        <v>2626899.0159842996</v>
      </c>
      <c r="H31" s="19">
        <v>5501421.6375656249</v>
      </c>
      <c r="I31" s="19">
        <v>1805403.9195882273</v>
      </c>
      <c r="J31" s="19">
        <v>2979623.2976389439</v>
      </c>
      <c r="K31" s="19">
        <v>5172551.0800390104</v>
      </c>
      <c r="L31" s="19">
        <v>1790038.319812018</v>
      </c>
      <c r="M31" s="19">
        <v>1238605.1357337344</v>
      </c>
      <c r="N31" s="19">
        <v>2779152.2480293773</v>
      </c>
      <c r="O31" s="19">
        <v>4628016.4814071022</v>
      </c>
      <c r="P31" s="19">
        <v>6308278.7885245271</v>
      </c>
      <c r="Q31" s="19">
        <v>7188657.7770336401</v>
      </c>
      <c r="R31" s="19">
        <v>7749479.8441906162</v>
      </c>
      <c r="S31" s="19">
        <v>7455037.1041947128</v>
      </c>
      <c r="T31" s="19">
        <v>6991605.8586526783</v>
      </c>
      <c r="U31" s="19">
        <v>6814210.3990959981</v>
      </c>
      <c r="V31" s="19">
        <v>5698829.2786374027</v>
      </c>
      <c r="W31" s="19">
        <v>3642298.5992212947</v>
      </c>
      <c r="X31" s="19">
        <v>1791043.7465520927</v>
      </c>
      <c r="Y31" s="19">
        <v>767871.31572765752</v>
      </c>
      <c r="Z31" s="19">
        <v>272075.43584841356</v>
      </c>
      <c r="AA31" s="19">
        <v>378770.31717461674</v>
      </c>
      <c r="AB31" s="19">
        <v>277098.61450692749</v>
      </c>
      <c r="AC31" s="19">
        <v>277098.61450692744</v>
      </c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</row>
    <row r="32" spans="1:46" ht="15.75" x14ac:dyDescent="0.2">
      <c r="B32" s="7" t="s">
        <v>71</v>
      </c>
      <c r="C32" s="7"/>
      <c r="D32" s="7"/>
      <c r="E32" s="23">
        <f>SUM(F32:AT32)</f>
        <v>84999999.999999985</v>
      </c>
      <c r="F32" s="21">
        <v>8500000</v>
      </c>
      <c r="G32" s="21">
        <v>0</v>
      </c>
      <c r="H32" s="21">
        <v>0</v>
      </c>
      <c r="I32" s="21">
        <v>0</v>
      </c>
      <c r="J32" s="21">
        <v>692746.53626731876</v>
      </c>
      <c r="K32" s="21">
        <v>1891367.291508696</v>
      </c>
      <c r="L32" s="21">
        <v>4171175.5003259946</v>
      </c>
      <c r="M32" s="21">
        <v>1740004.5531087739</v>
      </c>
      <c r="N32" s="21">
        <v>2289761.0878670975</v>
      </c>
      <c r="O32" s="21">
        <v>3962606.6414392027</v>
      </c>
      <c r="P32" s="21">
        <v>1702631.6766677739</v>
      </c>
      <c r="Q32" s="21">
        <v>1034998.7633132503</v>
      </c>
      <c r="R32" s="21">
        <v>2100078.0294398502</v>
      </c>
      <c r="S32" s="21">
        <v>3554504.0464554639</v>
      </c>
      <c r="T32" s="21">
        <v>4912202.0462502278</v>
      </c>
      <c r="U32" s="21">
        <v>5680495.9025461841</v>
      </c>
      <c r="V32" s="21">
        <v>6154718.109979935</v>
      </c>
      <c r="W32" s="21">
        <v>5987585.1025554426</v>
      </c>
      <c r="X32" s="21">
        <v>5630359.1865655063</v>
      </c>
      <c r="Y32" s="21">
        <v>5465559.9560413333</v>
      </c>
      <c r="Z32" s="21">
        <v>4648293.9125466095</v>
      </c>
      <c r="AA32" s="21">
        <v>3078361.3337303251</v>
      </c>
      <c r="AB32" s="21">
        <v>1580935.3854552105</v>
      </c>
      <c r="AC32" s="21">
        <v>696150.84704808088</v>
      </c>
      <c r="AD32" s="21">
        <v>257324.01906907037</v>
      </c>
      <c r="AE32" s="21">
        <v>294480.66323359718</v>
      </c>
      <c r="AF32" s="21">
        <v>229812.62781895712</v>
      </c>
      <c r="AG32" s="21">
        <v>221678.89160554195</v>
      </c>
      <c r="AH32" s="21">
        <v>4272167.8891605539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  <c r="AT32" s="21">
        <v>4250000</v>
      </c>
    </row>
    <row r="33" spans="2:46" ht="15.75" x14ac:dyDescent="0.2">
      <c r="B33" s="7" t="s">
        <v>72</v>
      </c>
      <c r="C33" s="7"/>
      <c r="D33" s="7"/>
      <c r="E33" s="23">
        <f>SUM(F33:AT33)</f>
        <v>81799999.999999985</v>
      </c>
      <c r="F33" s="21">
        <v>666666.66666666674</v>
      </c>
      <c r="G33" s="21">
        <v>1126133.7327539399</v>
      </c>
      <c r="H33" s="21">
        <v>1447199.6005793931</v>
      </c>
      <c r="I33" s="21">
        <v>5322872.9014232373</v>
      </c>
      <c r="J33" s="21">
        <v>3446464.6497824807</v>
      </c>
      <c r="K33" s="21">
        <v>2692374.1088128667</v>
      </c>
      <c r="L33" s="21">
        <v>3579831.0886345236</v>
      </c>
      <c r="M33" s="21">
        <v>1998796.4459949629</v>
      </c>
      <c r="N33" s="21">
        <v>4201791.0525235962</v>
      </c>
      <c r="O33" s="21">
        <v>2924322.5180455525</v>
      </c>
      <c r="P33" s="21">
        <v>3552069.5681471317</v>
      </c>
      <c r="Q33" s="21">
        <v>3655239.5524682589</v>
      </c>
      <c r="R33" s="21">
        <v>4767576.1254028296</v>
      </c>
      <c r="S33" s="21">
        <v>6017174.1608155649</v>
      </c>
      <c r="T33" s="21">
        <v>5929378.4341755053</v>
      </c>
      <c r="U33" s="21">
        <v>5700927.2934397878</v>
      </c>
      <c r="V33" s="21">
        <v>5239573.4792306805</v>
      </c>
      <c r="W33" s="21">
        <v>4824767.1601564558</v>
      </c>
      <c r="X33" s="21">
        <v>5123317.5583296753</v>
      </c>
      <c r="Y33" s="21">
        <v>2899576.4924894478</v>
      </c>
      <c r="Z33" s="21">
        <v>1094473.179737434</v>
      </c>
      <c r="AA33" s="21">
        <v>649867.10241009516</v>
      </c>
      <c r="AB33" s="21">
        <v>1843608.6674030935</v>
      </c>
      <c r="AC33" s="21">
        <v>836885.77488676226</v>
      </c>
      <c r="AD33" s="21">
        <v>428446.01902339311</v>
      </c>
      <c r="AE33" s="21">
        <v>30666.666666666664</v>
      </c>
      <c r="AF33" s="21">
        <v>0</v>
      </c>
      <c r="AG33" s="21">
        <v>0</v>
      </c>
      <c r="AH33" s="21">
        <v>420000</v>
      </c>
      <c r="AI33" s="21">
        <v>0</v>
      </c>
      <c r="AJ33" s="21">
        <v>20000</v>
      </c>
      <c r="AK33" s="21">
        <v>0</v>
      </c>
      <c r="AL33" s="21">
        <v>0</v>
      </c>
      <c r="AM33" s="21">
        <v>1045000</v>
      </c>
      <c r="AN33" s="21">
        <v>45000</v>
      </c>
      <c r="AO33" s="21">
        <v>270000</v>
      </c>
      <c r="AP33" s="20"/>
      <c r="AQ33" s="20"/>
      <c r="AR33" s="20"/>
      <c r="AS33" s="20"/>
      <c r="AT33" s="20"/>
    </row>
    <row r="34" spans="2:46" ht="15.75" x14ac:dyDescent="0.2">
      <c r="B34" s="7" t="s">
        <v>73</v>
      </c>
      <c r="C34" s="7"/>
      <c r="D34" s="7"/>
      <c r="E34" s="23">
        <f>SUM(F34:AT34)</f>
        <v>3199999.9999999977</v>
      </c>
      <c r="F34" s="21">
        <v>7833333.333333333</v>
      </c>
      <c r="G34" s="21">
        <v>-1126133.7327539399</v>
      </c>
      <c r="H34" s="21">
        <v>-1447199.6005793931</v>
      </c>
      <c r="I34" s="21">
        <v>-5322872.9014232373</v>
      </c>
      <c r="J34" s="21">
        <v>-2753718.1135151619</v>
      </c>
      <c r="K34" s="21">
        <v>-801006.81730417069</v>
      </c>
      <c r="L34" s="21">
        <v>591344.411691471</v>
      </c>
      <c r="M34" s="21">
        <v>-258791.89288618905</v>
      </c>
      <c r="N34" s="21">
        <v>-1912029.9646564987</v>
      </c>
      <c r="O34" s="21">
        <v>1038284.1233936502</v>
      </c>
      <c r="P34" s="21">
        <v>-1849437.8914793578</v>
      </c>
      <c r="Q34" s="21">
        <v>-2620240.7891550087</v>
      </c>
      <c r="R34" s="21">
        <v>-2667498.0959629794</v>
      </c>
      <c r="S34" s="21">
        <v>-2462670.1143601011</v>
      </c>
      <c r="T34" s="21">
        <v>-1017176.3879252775</v>
      </c>
      <c r="U34" s="21">
        <v>-20431.390893603675</v>
      </c>
      <c r="V34" s="21">
        <v>915144.63074925449</v>
      </c>
      <c r="W34" s="21">
        <v>1162817.9423989868</v>
      </c>
      <c r="X34" s="21">
        <v>507041.62823583093</v>
      </c>
      <c r="Y34" s="21">
        <v>2565983.4635518854</v>
      </c>
      <c r="Z34" s="21">
        <v>3553820.7328091757</v>
      </c>
      <c r="AA34" s="21">
        <v>2428494.2313202298</v>
      </c>
      <c r="AB34" s="21">
        <v>-262673.28194788308</v>
      </c>
      <c r="AC34" s="21">
        <v>-140734.92783868138</v>
      </c>
      <c r="AD34" s="21">
        <v>-171121.99995432273</v>
      </c>
      <c r="AE34" s="21">
        <v>263813.99656693049</v>
      </c>
      <c r="AF34" s="21">
        <v>229812.62781895712</v>
      </c>
      <c r="AG34" s="21">
        <v>221678.89160554195</v>
      </c>
      <c r="AH34" s="21">
        <v>3852167.8891605539</v>
      </c>
      <c r="AI34" s="21">
        <v>0</v>
      </c>
      <c r="AJ34" s="21">
        <v>-20000</v>
      </c>
      <c r="AK34" s="21">
        <v>0</v>
      </c>
      <c r="AL34" s="21">
        <v>0</v>
      </c>
      <c r="AM34" s="21">
        <v>-1045000</v>
      </c>
      <c r="AN34" s="21">
        <v>-45000</v>
      </c>
      <c r="AO34" s="21">
        <v>-270000</v>
      </c>
      <c r="AP34" s="21">
        <v>0</v>
      </c>
      <c r="AQ34" s="21">
        <v>0</v>
      </c>
      <c r="AR34" s="21">
        <v>0</v>
      </c>
      <c r="AS34" s="21">
        <v>0</v>
      </c>
      <c r="AT34" s="21">
        <v>4250000</v>
      </c>
    </row>
    <row r="35" spans="2:46" ht="15.75" x14ac:dyDescent="0.2">
      <c r="B35" s="7" t="s">
        <v>74</v>
      </c>
      <c r="C35" s="7"/>
      <c r="D35" s="7"/>
      <c r="E35" s="23">
        <v>955025.19663785864</v>
      </c>
      <c r="F35" s="24">
        <v>7833333.333333333</v>
      </c>
      <c r="G35" s="24">
        <v>6707199.6005793931</v>
      </c>
      <c r="H35" s="24">
        <v>5260000</v>
      </c>
      <c r="I35" s="25">
        <v>-63501.630437469663</v>
      </c>
      <c r="J35" s="25">
        <v>-2845391.9413921577</v>
      </c>
      <c r="K35" s="25">
        <v>-3682862.7462832918</v>
      </c>
      <c r="L35" s="25">
        <v>-3122433.5179377389</v>
      </c>
      <c r="M35" s="25">
        <v>-3415037.6649321676</v>
      </c>
      <c r="N35" s="25">
        <v>-5380338.3058845531</v>
      </c>
      <c r="O35" s="25">
        <v>-4385474.7243158119</v>
      </c>
      <c r="P35" s="25">
        <v>-6297261.7419531215</v>
      </c>
      <c r="Q35" s="25">
        <v>-9006677.5564192105</v>
      </c>
      <c r="R35" s="25">
        <v>-11790917.408906011</v>
      </c>
      <c r="S35" s="25">
        <v>-14396123.398498774</v>
      </c>
      <c r="T35" s="25">
        <v>-15567432.784288293</v>
      </c>
      <c r="U35" s="25">
        <v>-15743742.816933714</v>
      </c>
      <c r="V35" s="25">
        <v>-14976884.168046303</v>
      </c>
      <c r="W35" s="25">
        <v>-13952206.887903789</v>
      </c>
      <c r="X35" s="25">
        <v>-13579616.91226464</v>
      </c>
      <c r="Y35" s="25">
        <v>-11123769.783199882</v>
      </c>
      <c r="Z35" s="25">
        <v>-7645648.5408946136</v>
      </c>
      <c r="AA35" s="25">
        <v>-5269325.8526701285</v>
      </c>
      <c r="AB35" s="25">
        <v>-5587319.1259641917</v>
      </c>
      <c r="AC35" s="25">
        <v>-5785334.5943409018</v>
      </c>
      <c r="AD35" s="25">
        <v>-6016021.1602381766</v>
      </c>
      <c r="AE35" s="25">
        <v>-5809729.235307958</v>
      </c>
      <c r="AF35" s="25">
        <v>-5635715.7735638907</v>
      </c>
      <c r="AG35" s="25">
        <v>-5468177.2507779319</v>
      </c>
      <c r="AH35" s="25">
        <v>-1632169.4552335518</v>
      </c>
      <c r="AI35" s="25">
        <v>-1648491.1497858872</v>
      </c>
      <c r="AJ35" s="25">
        <v>-1685176.061283746</v>
      </c>
      <c r="AK35" s="25">
        <v>-1702027.8218965835</v>
      </c>
      <c r="AL35" s="25">
        <v>-1719048.1001155493</v>
      </c>
      <c r="AM35" s="25">
        <v>-2791688.5811167047</v>
      </c>
      <c r="AN35" s="25">
        <v>-2865055.466927872</v>
      </c>
      <c r="AO35" s="25">
        <v>-3166406.0215971507</v>
      </c>
      <c r="AP35" s="25">
        <v>-3198070.0818131221</v>
      </c>
      <c r="AQ35" s="25">
        <v>-3230050.7826312534</v>
      </c>
      <c r="AR35" s="25">
        <v>-3262351.2904575658</v>
      </c>
      <c r="AS35" s="25">
        <v>-3294974.8033621414</v>
      </c>
      <c r="AT35" s="24">
        <v>955025.19663785864</v>
      </c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cashflow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 Saad</dc:creator>
  <cp:lastModifiedBy>Elie Saad</cp:lastModifiedBy>
  <dcterms:created xsi:type="dcterms:W3CDTF">2024-12-01T17:29:27Z</dcterms:created>
  <dcterms:modified xsi:type="dcterms:W3CDTF">2024-12-01T17:29:27Z</dcterms:modified>
</cp:coreProperties>
</file>